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7512" windowHeight="83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2" i="1"/>
  <c r="C34"/>
  <c r="C44"/>
  <c r="C14" l="1"/>
  <c r="C55" l="1"/>
</calcChain>
</file>

<file path=xl/sharedStrings.xml><?xml version="1.0" encoding="utf-8"?>
<sst xmlns="http://schemas.openxmlformats.org/spreadsheetml/2006/main" count="41" uniqueCount="41">
  <si>
    <t>№п/п</t>
  </si>
  <si>
    <t>Статьи затрат</t>
  </si>
  <si>
    <t xml:space="preserve"> пользования</t>
  </si>
  <si>
    <t>Содержание помещений общего</t>
  </si>
  <si>
    <t>Полная стоимость услуг</t>
  </si>
  <si>
    <t>Содержание придомовой территории</t>
  </si>
  <si>
    <t xml:space="preserve"> </t>
  </si>
  <si>
    <t>Аварийное обслуживание</t>
  </si>
  <si>
    <t>Факт за 2023</t>
  </si>
  <si>
    <t>Плата за работы и услуги по управлению МКД,в т.ч.налоги</t>
  </si>
  <si>
    <t xml:space="preserve"> затраты на организацию эксплуатации жилого дома;</t>
  </si>
  <si>
    <t xml:space="preserve"> оформление платежных документов,размещение в ГИС ЖКХ</t>
  </si>
  <si>
    <t>зарплата обслуживающего персонала о отчислениями</t>
  </si>
  <si>
    <t>Услуги подрядных организаций по обслуживанию МКД (  по договорам)</t>
  </si>
  <si>
    <t xml:space="preserve"> Обслуживание ВДС(внутридом. инженер.сетей) и конструкций МКД </t>
  </si>
  <si>
    <t>ОТЧЕТ ПО СТАТЬЕ " Содержание и ремонт жилья" за 2023г.</t>
  </si>
  <si>
    <t>Налог УСН и другие обязательства</t>
  </si>
  <si>
    <t xml:space="preserve">услуги по уборке и содержанию МОП </t>
  </si>
  <si>
    <r>
      <t>Обеспечение вывоза мусора</t>
    </r>
    <r>
      <rPr>
        <i/>
        <sz val="12"/>
        <rFont val="Arial Cyr"/>
        <charset val="204"/>
      </rPr>
      <t>(уборка мусорной площадки)</t>
    </r>
  </si>
  <si>
    <t>ремонт водоснабжения: сантехматериалы,сварочные работы</t>
  </si>
  <si>
    <t>Прибыль УК</t>
  </si>
  <si>
    <t>Обслуживание лифта,страхование,техосвидетельствование</t>
  </si>
  <si>
    <t>Чистка канализации</t>
  </si>
  <si>
    <t>Обследование венканалов и дымоходов</t>
  </si>
  <si>
    <t>Обслуживание УУТЭ,подготовка УУТЭ к отопительному сезону</t>
  </si>
  <si>
    <t>подготовка к отопительному сезону,промывка системы отопления</t>
  </si>
  <si>
    <t>покраска деревьев,бордюров,лавочек,детской площадки</t>
  </si>
  <si>
    <t xml:space="preserve">услуги по содержанию и уборке территории </t>
  </si>
  <si>
    <t xml:space="preserve"> юридическое сопровождение,эл.документооб,.чек-онлайн,програмное обесп.и т.д</t>
  </si>
  <si>
    <r>
      <t>Прочие услуги(</t>
    </r>
    <r>
      <rPr>
        <i/>
        <sz val="10"/>
        <rFont val="Arial Cyr"/>
        <charset val="204"/>
      </rPr>
      <t>банк,связь,ин-т,гсм,канцтов.,охрана оф,почтов,выписка ЕГРЛ и т.д.)</t>
    </r>
  </si>
  <si>
    <t>ж.д.ул.Беляева 16</t>
  </si>
  <si>
    <t>насосная станция-58900,ремонт насоса-24076,</t>
  </si>
  <si>
    <t>граффити(краска)-2000 ,покос-21724,79</t>
  </si>
  <si>
    <t>указатели"убежище",стенды-5150 ,дезинсекция-800,58</t>
  </si>
  <si>
    <t>уборка подвала,техэтажа -5110,45 инвентарь,моющее,чистящие-1817,66</t>
  </si>
  <si>
    <t>инвентарь-1406,7; соль 9607,84; реагенты-2375</t>
  </si>
  <si>
    <t>ремонт детской площадки,лавочек,песок-2420</t>
  </si>
  <si>
    <t>гидроизоляция примыканий,ремонт кровли,плитки</t>
  </si>
  <si>
    <t>ремонт спуска в подвал(решетка)</t>
  </si>
  <si>
    <t>озеленение 2960,услуги садовника,полив 53250</t>
  </si>
  <si>
    <t>услуги электрика 146900 ,электроматериалы 16005,33,замена рубильников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</si>
</sst>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i/>
      <sz val="12"/>
      <name val="Courier New"/>
      <family val="3"/>
      <charset val="204"/>
    </font>
    <font>
      <b/>
      <i/>
      <sz val="2"/>
      <name val="Arial Cyr"/>
      <charset val="204"/>
    </font>
    <font>
      <i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3" fillId="0" borderId="1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11" xfId="0" applyFont="1" applyBorder="1"/>
    <xf numFmtId="2" fontId="2" fillId="0" borderId="2" xfId="0" applyNumberFormat="1" applyFont="1" applyBorder="1" applyAlignment="1">
      <alignment horizontal="center"/>
    </xf>
    <xf numFmtId="0" fontId="4" fillId="0" borderId="6" xfId="0" applyFont="1" applyBorder="1"/>
    <xf numFmtId="2" fontId="4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0" fontId="1" fillId="0" borderId="0" xfId="0" applyFont="1" applyBorder="1"/>
    <xf numFmtId="0" fontId="4" fillId="0" borderId="3" xfId="0" applyFont="1" applyBorder="1"/>
    <xf numFmtId="0" fontId="2" fillId="0" borderId="0" xfId="0" applyFont="1" applyBorder="1"/>
    <xf numFmtId="2" fontId="3" fillId="0" borderId="5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1" fillId="2" borderId="3" xfId="0" applyFont="1" applyFill="1" applyBorder="1"/>
    <xf numFmtId="0" fontId="2" fillId="2" borderId="7" xfId="0" applyFont="1" applyFill="1" applyBorder="1"/>
    <xf numFmtId="0" fontId="1" fillId="0" borderId="2" xfId="0" applyFont="1" applyBorder="1"/>
    <xf numFmtId="2" fontId="4" fillId="0" borderId="12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2" fillId="0" borderId="4" xfId="0" applyFont="1" applyBorder="1"/>
    <xf numFmtId="0" fontId="4" fillId="0" borderId="4" xfId="0" applyFont="1" applyBorder="1"/>
    <xf numFmtId="0" fontId="4" fillId="0" borderId="2" xfId="0" applyFont="1" applyBorder="1"/>
    <xf numFmtId="0" fontId="3" fillId="0" borderId="7" xfId="0" applyFont="1" applyFill="1" applyBorder="1"/>
    <xf numFmtId="0" fontId="2" fillId="0" borderId="0" xfId="0" applyFont="1"/>
    <xf numFmtId="2" fontId="5" fillId="0" borderId="3" xfId="0" applyNumberFormat="1" applyFont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4" fillId="2" borderId="10" xfId="0" applyFont="1" applyFill="1" applyBorder="1"/>
    <xf numFmtId="2" fontId="4" fillId="2" borderId="9" xfId="0" applyNumberFormat="1" applyFont="1" applyFill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0" fontId="4" fillId="0" borderId="14" xfId="0" applyFont="1" applyBorder="1"/>
    <xf numFmtId="2" fontId="4" fillId="0" borderId="14" xfId="0" applyNumberFormat="1" applyFont="1" applyBorder="1" applyAlignment="1">
      <alignment horizontal="center"/>
    </xf>
    <xf numFmtId="0" fontId="0" fillId="0" borderId="4" xfId="0" applyBorder="1"/>
    <xf numFmtId="2" fontId="4" fillId="0" borderId="15" xfId="0" applyNumberFormat="1" applyFont="1" applyBorder="1" applyAlignment="1">
      <alignment horizontal="center"/>
    </xf>
    <xf numFmtId="0" fontId="3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2" borderId="17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0" borderId="7" xfId="0" applyFont="1" applyBorder="1"/>
    <xf numFmtId="0" fontId="3" fillId="0" borderId="4" xfId="0" applyFont="1" applyBorder="1"/>
    <xf numFmtId="0" fontId="6" fillId="0" borderId="0" xfId="0" applyFont="1" applyAlignment="1">
      <alignment horizontal="right"/>
    </xf>
    <xf numFmtId="0" fontId="4" fillId="2" borderId="3" xfId="0" applyFont="1" applyFill="1" applyBorder="1"/>
    <xf numFmtId="0" fontId="4" fillId="2" borderId="13" xfId="0" applyFont="1" applyFill="1" applyBorder="1"/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wrapText="1"/>
    </xf>
    <xf numFmtId="0" fontId="0" fillId="3" borderId="0" xfId="0" applyFill="1"/>
    <xf numFmtId="2" fontId="4" fillId="2" borderId="5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0" fillId="2" borderId="0" xfId="0" applyFill="1"/>
    <xf numFmtId="0" fontId="3" fillId="3" borderId="0" xfId="0" applyFont="1" applyFill="1" applyBorder="1"/>
    <xf numFmtId="0" fontId="3" fillId="3" borderId="2" xfId="0" applyFont="1" applyFill="1" applyBorder="1"/>
    <xf numFmtId="2" fontId="3" fillId="3" borderId="5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4" fillId="2" borderId="14" xfId="0" applyFont="1" applyFill="1" applyBorder="1"/>
    <xf numFmtId="0" fontId="4" fillId="2" borderId="19" xfId="0" applyFont="1" applyFill="1" applyBorder="1"/>
    <xf numFmtId="0" fontId="4" fillId="0" borderId="19" xfId="0" applyFont="1" applyBorder="1"/>
    <xf numFmtId="0" fontId="4" fillId="0" borderId="1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4"/>
  <sheetViews>
    <sheetView tabSelected="1" zoomScaleNormal="100" workbookViewId="0">
      <selection activeCell="C15" sqref="C15"/>
    </sheetView>
  </sheetViews>
  <sheetFormatPr defaultRowHeight="13.2"/>
  <cols>
    <col min="1" max="1" width="5.88671875" customWidth="1"/>
    <col min="2" max="2" width="89" customWidth="1"/>
    <col min="3" max="3" width="18.21875" customWidth="1"/>
  </cols>
  <sheetData>
    <row r="1" spans="1:3" ht="15">
      <c r="A1" s="3"/>
      <c r="B1" s="2" t="s">
        <v>15</v>
      </c>
      <c r="C1" s="3" t="s">
        <v>6</v>
      </c>
    </row>
    <row r="2" spans="1:3" ht="21.6" customHeight="1">
      <c r="A2" s="1"/>
      <c r="B2" s="4" t="s">
        <v>30</v>
      </c>
      <c r="C2" s="1"/>
    </row>
    <row r="3" spans="1:3" ht="15.6" thickBot="1">
      <c r="A3" s="1"/>
      <c r="B3" s="1"/>
      <c r="C3" s="64"/>
    </row>
    <row r="4" spans="1:3" ht="15">
      <c r="A4" s="12" t="s">
        <v>0</v>
      </c>
      <c r="B4" s="12" t="s">
        <v>1</v>
      </c>
      <c r="C4" s="13" t="s">
        <v>8</v>
      </c>
    </row>
    <row r="5" spans="1:3" ht="17.399999999999999" customHeight="1" thickBot="1">
      <c r="A5" s="14"/>
      <c r="B5" s="14"/>
      <c r="C5" s="15"/>
    </row>
    <row r="6" spans="1:3" ht="15.6">
      <c r="A6" s="16">
        <v>1</v>
      </c>
      <c r="B6" s="8" t="s">
        <v>9</v>
      </c>
      <c r="C6" s="17">
        <v>1252964.01</v>
      </c>
    </row>
    <row r="7" spans="1:3" ht="16.2" customHeight="1" thickBot="1">
      <c r="A7" s="18"/>
      <c r="B7" s="19"/>
      <c r="C7" s="20"/>
    </row>
    <row r="8" spans="1:3" ht="18" customHeight="1">
      <c r="A8" s="37"/>
      <c r="B8" s="57" t="s">
        <v>10</v>
      </c>
      <c r="C8" s="22"/>
    </row>
    <row r="9" spans="1:3" ht="18" customHeight="1">
      <c r="A9" s="28"/>
      <c r="B9" s="57" t="s">
        <v>11</v>
      </c>
      <c r="C9" s="22"/>
    </row>
    <row r="10" spans="1:3" ht="15.6" customHeight="1" thickBot="1">
      <c r="A10" s="41"/>
      <c r="B10" s="57" t="s">
        <v>28</v>
      </c>
      <c r="C10" s="44"/>
    </row>
    <row r="11" spans="1:3" ht="0.6" customHeight="1" thickBot="1">
      <c r="A11" s="21"/>
      <c r="B11" s="14"/>
      <c r="C11" s="22"/>
    </row>
    <row r="12" spans="1:3" ht="16.8" hidden="1" customHeight="1" thickBot="1">
      <c r="A12" s="21"/>
      <c r="B12" s="14"/>
      <c r="C12" s="22"/>
    </row>
    <row r="13" spans="1:3" ht="18" hidden="1" customHeight="1" thickBot="1">
      <c r="A13" s="21"/>
      <c r="B13" s="14"/>
      <c r="C13" s="22"/>
    </row>
    <row r="14" spans="1:3" ht="15.6">
      <c r="A14" s="16">
        <v>2</v>
      </c>
      <c r="B14" s="9" t="s">
        <v>3</v>
      </c>
      <c r="C14" s="17">
        <f>C16+C17+C19+C20+C21</f>
        <v>605284.0199999999</v>
      </c>
    </row>
    <row r="15" spans="1:3" ht="15" customHeight="1" thickBot="1">
      <c r="A15" s="18"/>
      <c r="B15" s="10" t="s">
        <v>2</v>
      </c>
      <c r="C15" s="23"/>
    </row>
    <row r="16" spans="1:3" ht="20.25" customHeight="1">
      <c r="A16" s="12"/>
      <c r="B16" s="48" t="s">
        <v>17</v>
      </c>
      <c r="C16" s="47">
        <v>425000</v>
      </c>
    </row>
    <row r="17" spans="1:3" ht="18.600000000000001" customHeight="1">
      <c r="A17" s="14"/>
      <c r="B17" s="24" t="s">
        <v>40</v>
      </c>
      <c r="C17" s="22">
        <v>167405.32999999999</v>
      </c>
    </row>
    <row r="18" spans="1:3" ht="0.6" customHeight="1">
      <c r="A18" s="14"/>
      <c r="B18" s="24"/>
      <c r="C18" s="22"/>
    </row>
    <row r="19" spans="1:3" ht="19.8" customHeight="1">
      <c r="A19" s="14"/>
      <c r="B19" s="24" t="s">
        <v>33</v>
      </c>
      <c r="C19" s="22">
        <v>5950.58</v>
      </c>
    </row>
    <row r="20" spans="1:3" ht="19.8" customHeight="1" thickBot="1">
      <c r="A20" s="14"/>
      <c r="B20" s="24" t="s">
        <v>34</v>
      </c>
      <c r="C20" s="22">
        <v>6928.11</v>
      </c>
    </row>
    <row r="21" spans="1:3" ht="2.4" hidden="1" customHeight="1" thickBot="1">
      <c r="A21" s="14"/>
      <c r="B21" s="24"/>
      <c r="C21" s="22"/>
    </row>
    <row r="22" spans="1:3" ht="28.8" customHeight="1" thickBot="1">
      <c r="A22" s="25">
        <v>3</v>
      </c>
      <c r="B22" s="9" t="s">
        <v>5</v>
      </c>
      <c r="C22" s="26">
        <f>C23+C26+C28+C29+C30+C31+C32</f>
        <v>599642.90000000014</v>
      </c>
    </row>
    <row r="23" spans="1:3" ht="19.8" customHeight="1">
      <c r="A23" s="27"/>
      <c r="B23" s="79" t="s">
        <v>27</v>
      </c>
      <c r="C23" s="49">
        <v>442812</v>
      </c>
    </row>
    <row r="24" spans="1:3" ht="0.6" hidden="1" customHeight="1">
      <c r="A24" s="27"/>
      <c r="B24" s="66"/>
      <c r="C24" s="76"/>
    </row>
    <row r="25" spans="1:3" ht="1.2" hidden="1" customHeight="1">
      <c r="A25" s="27"/>
      <c r="B25" s="66"/>
      <c r="C25" s="76"/>
    </row>
    <row r="26" spans="1:3" ht="20.399999999999999" customHeight="1">
      <c r="A26" s="27"/>
      <c r="B26" s="66" t="s">
        <v>36</v>
      </c>
      <c r="C26" s="76">
        <v>38264.03</v>
      </c>
    </row>
    <row r="27" spans="1:3" ht="14.4" hidden="1" customHeight="1">
      <c r="A27" s="27"/>
      <c r="B27" s="66"/>
      <c r="C27" s="76"/>
    </row>
    <row r="28" spans="1:3" ht="18" customHeight="1">
      <c r="A28" s="27"/>
      <c r="B28" s="80" t="s">
        <v>39</v>
      </c>
      <c r="C28" s="77">
        <v>56210</v>
      </c>
    </row>
    <row r="29" spans="1:3" ht="17.399999999999999" customHeight="1">
      <c r="A29" s="27"/>
      <c r="B29" s="81" t="s">
        <v>35</v>
      </c>
      <c r="C29" s="31">
        <v>13389.54</v>
      </c>
    </row>
    <row r="30" spans="1:3" ht="16.2" customHeight="1">
      <c r="A30" s="29"/>
      <c r="B30" s="81" t="s">
        <v>32</v>
      </c>
      <c r="C30" s="31">
        <v>23724.79</v>
      </c>
    </row>
    <row r="31" spans="1:3" ht="16.8" hidden="1" customHeight="1">
      <c r="A31" s="29"/>
      <c r="B31" s="81"/>
      <c r="C31" s="31"/>
    </row>
    <row r="32" spans="1:3" ht="21" customHeight="1" thickBot="1">
      <c r="A32" s="29"/>
      <c r="B32" s="82" t="s">
        <v>26</v>
      </c>
      <c r="C32" s="31">
        <v>25242.54</v>
      </c>
    </row>
    <row r="33" spans="1:19" ht="25.8" customHeight="1" thickBot="1">
      <c r="A33" s="33">
        <v>4</v>
      </c>
      <c r="B33" s="78" t="s">
        <v>18</v>
      </c>
      <c r="C33" s="45">
        <v>71000</v>
      </c>
    </row>
    <row r="34" spans="1:19" ht="25.2" customHeight="1" thickBot="1">
      <c r="A34" s="25">
        <v>5</v>
      </c>
      <c r="B34" s="56" t="s">
        <v>14</v>
      </c>
      <c r="C34" s="30">
        <f>C35+C36+C37+C38+C39+C40+C41+C42</f>
        <v>860038.6</v>
      </c>
    </row>
    <row r="35" spans="1:19" ht="21" customHeight="1">
      <c r="A35" s="12"/>
      <c r="B35" s="58" t="s">
        <v>12</v>
      </c>
      <c r="C35" s="55">
        <v>463447.13</v>
      </c>
    </row>
    <row r="36" spans="1:19" ht="19.8" customHeight="1">
      <c r="A36" s="32"/>
      <c r="B36" s="59" t="s">
        <v>31</v>
      </c>
      <c r="C36" s="51">
        <v>82976</v>
      </c>
    </row>
    <row r="37" spans="1:19" ht="19.2" customHeight="1">
      <c r="A37" s="14"/>
      <c r="B37" s="57" t="s">
        <v>19</v>
      </c>
      <c r="C37" s="50">
        <v>92215.6</v>
      </c>
    </row>
    <row r="38" spans="1:19" ht="18.600000000000001" customHeight="1" thickBot="1">
      <c r="A38" s="14"/>
      <c r="B38" s="59" t="s">
        <v>25</v>
      </c>
      <c r="C38" s="51">
        <v>145355</v>
      </c>
    </row>
    <row r="39" spans="1:19" s="6" customFormat="1" ht="19.2" customHeight="1">
      <c r="A39" s="14"/>
      <c r="B39" s="59" t="s">
        <v>37</v>
      </c>
      <c r="C39" s="51">
        <v>73879.199999999997</v>
      </c>
    </row>
    <row r="40" spans="1:19" s="5" customFormat="1" ht="18" customHeight="1">
      <c r="A40" s="14"/>
      <c r="B40" s="57" t="s">
        <v>38</v>
      </c>
      <c r="C40" s="50">
        <v>2165.67</v>
      </c>
    </row>
    <row r="41" spans="1:19" s="5" customFormat="1" ht="0.6" customHeight="1" thickBot="1">
      <c r="A41" s="32"/>
      <c r="B41" s="59"/>
      <c r="C41" s="51"/>
    </row>
    <row r="42" spans="1:19" s="5" customFormat="1" ht="11.4" hidden="1" customHeight="1" thickBot="1">
      <c r="A42" s="34"/>
      <c r="B42" s="59"/>
      <c r="C42" s="51"/>
    </row>
    <row r="43" spans="1:19" s="5" customFormat="1" ht="12.6" hidden="1" customHeight="1" thickBot="1">
      <c r="A43" s="27"/>
      <c r="B43" s="52"/>
      <c r="C43" s="53"/>
    </row>
    <row r="44" spans="1:19" s="54" customFormat="1" ht="20.399999999999999" customHeight="1" thickBot="1">
      <c r="A44" s="11">
        <v>6</v>
      </c>
      <c r="B44" s="61" t="s">
        <v>13</v>
      </c>
      <c r="C44" s="30">
        <f>C46+C48+C49+C50+C51</f>
        <v>658150.25</v>
      </c>
    </row>
    <row r="45" spans="1:19" s="7" customFormat="1" ht="0.6" customHeight="1" thickBot="1">
      <c r="A45" s="34"/>
      <c r="B45" s="34"/>
      <c r="C45" s="35"/>
    </row>
    <row r="46" spans="1:19" s="69" customFormat="1" ht="24" customHeight="1" thickBot="1">
      <c r="A46" s="71"/>
      <c r="B46" s="68" t="s">
        <v>7</v>
      </c>
      <c r="C46" s="67">
        <v>83708.850000000006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1:19" ht="20.399999999999999" hidden="1" customHeight="1" thickBot="1">
      <c r="A47" s="27"/>
      <c r="B47" s="37"/>
      <c r="C47" s="36"/>
    </row>
    <row r="48" spans="1:19" ht="19.2" customHeight="1" thickBot="1">
      <c r="A48" s="27"/>
      <c r="B48" s="38" t="s">
        <v>23</v>
      </c>
      <c r="C48" s="36">
        <v>15341.4</v>
      </c>
    </row>
    <row r="49" spans="1:3" ht="16.2" customHeight="1" thickBot="1">
      <c r="A49" s="27"/>
      <c r="B49" s="38" t="s">
        <v>22</v>
      </c>
      <c r="C49" s="36">
        <v>4500</v>
      </c>
    </row>
    <row r="50" spans="1:3" ht="16.2" customHeight="1" thickBot="1">
      <c r="A50" s="71"/>
      <c r="B50" s="65" t="s">
        <v>21</v>
      </c>
      <c r="C50" s="47">
        <v>525800</v>
      </c>
    </row>
    <row r="51" spans="1:3" ht="16.8" customHeight="1" thickBot="1">
      <c r="A51" s="71"/>
      <c r="B51" s="46" t="s">
        <v>24</v>
      </c>
      <c r="C51" s="70">
        <v>28800</v>
      </c>
    </row>
    <row r="52" spans="1:3" ht="16.8" customHeight="1" thickBot="1">
      <c r="A52" s="62">
        <v>7</v>
      </c>
      <c r="B52" s="60" t="s">
        <v>29</v>
      </c>
      <c r="C52" s="45">
        <v>250197.4</v>
      </c>
    </row>
    <row r="53" spans="1:3" ht="15.6" customHeight="1" thickBot="1">
      <c r="A53" s="73">
        <v>8</v>
      </c>
      <c r="B53" s="74" t="s">
        <v>16</v>
      </c>
      <c r="C53" s="75">
        <v>197770</v>
      </c>
    </row>
    <row r="54" spans="1:3" ht="17.399999999999999" customHeight="1" thickBot="1">
      <c r="A54" s="11">
        <v>9</v>
      </c>
      <c r="B54" s="11" t="s">
        <v>20</v>
      </c>
      <c r="C54" s="30">
        <v>89545.86</v>
      </c>
    </row>
    <row r="55" spans="1:3" ht="17.399999999999999" customHeight="1" thickBot="1">
      <c r="A55" s="11"/>
      <c r="B55" s="63" t="s">
        <v>4</v>
      </c>
      <c r="C55" s="30">
        <f>C6+C14+C22+C33+C34+C44+C52+C53+C54</f>
        <v>4584593.04</v>
      </c>
    </row>
    <row r="56" spans="1:3" ht="16.2" hidden="1" customHeight="1" thickBot="1">
      <c r="A56" s="25"/>
      <c r="B56" s="39"/>
      <c r="C56" s="26"/>
    </row>
    <row r="57" spans="1:3" ht="14.4" hidden="1" customHeight="1" thickBot="1">
      <c r="A57" s="25"/>
      <c r="B57" s="40"/>
      <c r="C57" s="36"/>
    </row>
    <row r="58" spans="1:3" ht="15" hidden="1" customHeight="1" thickBot="1">
      <c r="A58" s="25"/>
      <c r="B58" s="40"/>
      <c r="C58" s="36"/>
    </row>
    <row r="59" spans="1:3" ht="15" hidden="1" customHeight="1" thickBot="1">
      <c r="A59" s="25"/>
      <c r="B59" s="40"/>
      <c r="C59" s="36"/>
    </row>
    <row r="60" spans="1:3" ht="15" hidden="1" customHeight="1" thickBot="1">
      <c r="A60" s="25"/>
      <c r="B60" s="40"/>
      <c r="C60" s="36"/>
    </row>
    <row r="61" spans="1:3" ht="16.2" hidden="1" thickBot="1">
      <c r="A61" s="25"/>
      <c r="B61" s="41"/>
      <c r="C61" s="31"/>
    </row>
    <row r="62" spans="1:3" ht="16.2" thickBot="1">
      <c r="A62" s="11"/>
      <c r="B62" s="42"/>
      <c r="C62" s="30"/>
    </row>
    <row r="63" spans="1:3" ht="15">
      <c r="A63" s="1"/>
      <c r="B63" s="1"/>
      <c r="C63" s="1"/>
    </row>
    <row r="64" spans="1:3" ht="15.6">
      <c r="A64" s="1"/>
      <c r="B64" s="43"/>
      <c r="C64" s="1"/>
    </row>
  </sheetData>
  <phoneticPr fontId="0" type="noConversion"/>
  <pageMargins left="0.23622047244094491" right="0.23622047244094491" top="0.23622047244094491" bottom="0.23622047244094491" header="0.11811023622047245" footer="0.31496062992125984"/>
  <pageSetup paperSize="9" scale="7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6"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RUSSIA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GAME 2007</dc:creator>
  <cp:lastModifiedBy>пользователь</cp:lastModifiedBy>
  <cp:lastPrinted>2024-03-05T14:02:12Z</cp:lastPrinted>
  <dcterms:created xsi:type="dcterms:W3CDTF">2011-07-12T11:42:04Z</dcterms:created>
  <dcterms:modified xsi:type="dcterms:W3CDTF">2024-03-19T09:01:17Z</dcterms:modified>
</cp:coreProperties>
</file>